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<sst xmlns="http://schemas.openxmlformats.org/spreadsheetml/2006/main" count="70" uniqueCount="47">
  <si>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Функциональная моторная асимметрия рук и ног при выполнении простых поведенческих действий по надеванию и сниманию одежды и обуви</t>
  </si>
  <si>
    <t>Дата начала эксперимента:</t>
  </si>
  <si>
    <t>29\09\2016</t>
  </si>
  <si>
    <t>Продолжительность эксперимента 8 дней:</t>
  </si>
  <si>
    <t>с</t>
  </si>
  <si>
    <t>по</t>
  </si>
  <si>
    <t>06\10\2016</t>
  </si>
  <si>
    <t>Организация</t>
  </si>
  <si>
    <t>РГУ имени С.А. Есенина</t>
  </si>
  <si>
    <t xml:space="preserve">Испытуемый: </t>
  </si>
  <si>
    <t>студентка 1 курса физико-математического факультета Рязанского государственного университета имени С.А. Есенина.</t>
  </si>
  <si>
    <t xml:space="preserve">ФИО:  </t>
  </si>
  <si>
    <t>Романчук Полина Андреевна</t>
  </si>
  <si>
    <t>Пол:</t>
  </si>
  <si>
    <t>женский</t>
  </si>
  <si>
    <t>Месяц рождения:</t>
  </si>
  <si>
    <t>Год рождения:</t>
  </si>
  <si>
    <t>№ п/п</t>
  </si>
  <si>
    <t>День недели</t>
  </si>
  <si>
    <t>Даты (дни) эксперимента</t>
  </si>
  <si>
    <t>Рука первая в рукав</t>
  </si>
  <si>
    <t>Рука первая из рукава</t>
  </si>
  <si>
    <t>Нога первая в штаны</t>
  </si>
  <si>
    <t>Нога первая из штанины</t>
  </si>
  <si>
    <t>Нога первая в обувь</t>
  </si>
  <si>
    <t>Нога первая из обуви</t>
  </si>
  <si>
    <t>Толчок ногой при скольжении</t>
  </si>
  <si>
    <t>Толчок ногой при прыжке</t>
  </si>
  <si>
    <t>Пишущая рука</t>
  </si>
  <si>
    <t>Режущая рука</t>
  </si>
  <si>
    <t>Вращение тела</t>
  </si>
  <si>
    <t>Поворот головы</t>
  </si>
  <si>
    <t>левая</t>
  </si>
  <si>
    <t>правая</t>
  </si>
  <si>
    <t>против час. Стрелки</t>
  </si>
  <si>
    <t>по час. Стрелке</t>
  </si>
  <si>
    <t>Чт</t>
  </si>
  <si>
    <t>Пт</t>
  </si>
  <si>
    <t>Сб</t>
  </si>
  <si>
    <t>Вс</t>
  </si>
  <si>
    <t>Пн</t>
  </si>
  <si>
    <t>Вт</t>
  </si>
  <si>
    <t>Ср</t>
  </si>
  <si>
    <t>Итого:</t>
  </si>
  <si>
    <t>В долях единицы</t>
  </si>
  <si>
    <t>В процентах:</t>
  </si>
  <si>
    <t>Доминирование левого ПШ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</si>
</sst>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62"/>
      <name val="Cambria"/>
      <family val="1"/>
    </font>
    <font>
      <sz val="18"/>
      <color indexed="62"/>
      <name val="Cambria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Protection="0">
      <alignment/>
    </xf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</cellStyleXfs>
  <cellXfs count="29">
    <xf numFmtId="164" fontId="0" fillId="0" borderId="0" xfId="0" applyAlignment="1">
      <alignment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5" fillId="6" borderId="1" xfId="0" applyFont="1" applyFill="1" applyBorder="1" applyAlignment="1">
      <alignment vertical="center" wrapText="1"/>
    </xf>
    <xf numFmtId="164" fontId="5" fillId="6" borderId="2" xfId="21" applyNumberFormat="1" applyFont="1" applyFill="1" applyBorder="1" applyAlignment="1" applyProtection="1">
      <alignment horizontal="center" vertical="center" wrapText="1" readingOrder="1"/>
      <protection/>
    </xf>
    <xf numFmtId="164" fontId="5" fillId="2" borderId="2" xfId="21" applyNumberFormat="1" applyFont="1" applyBorder="1" applyAlignment="1" applyProtection="1">
      <alignment horizontal="center" vertical="center" wrapText="1" readingOrder="1"/>
      <protection/>
    </xf>
    <xf numFmtId="164" fontId="5" fillId="3" borderId="2" xfId="22" applyNumberFormat="1" applyFont="1" applyBorder="1" applyAlignment="1" applyProtection="1">
      <alignment horizontal="center" vertical="center" wrapText="1" readingOrder="1"/>
      <protection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4" borderId="2" xfId="23" applyNumberFormat="1" applyBorder="1" applyAlignment="1" applyProtection="1">
      <alignment horizontal="center" vertical="center" wrapText="1"/>
      <protection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5" fillId="3" borderId="2" xfId="22" applyNumberFormat="1" applyFont="1" applyBorder="1" applyAlignment="1" applyProtection="1">
      <alignment horizontal="right" vertical="center" wrapText="1"/>
      <protection/>
    </xf>
    <xf numFmtId="164" fontId="0" fillId="7" borderId="2" xfId="24" applyNumberFormat="1" applyFill="1" applyBorder="1" applyAlignment="1" applyProtection="1">
      <alignment horizontal="center" vertical="center"/>
      <protection/>
    </xf>
    <xf numFmtId="164" fontId="0" fillId="8" borderId="2" xfId="24" applyNumberFormat="1" applyFill="1" applyBorder="1" applyAlignment="1" applyProtection="1">
      <alignment horizontal="center" vertical="center"/>
      <protection/>
    </xf>
    <xf numFmtId="166" fontId="0" fillId="7" borderId="2" xfId="24" applyNumberFormat="1" applyFill="1" applyBorder="1" applyAlignment="1" applyProtection="1">
      <alignment horizontal="center" vertical="center"/>
      <protection/>
    </xf>
    <xf numFmtId="166" fontId="0" fillId="8" borderId="2" xfId="24" applyNumberFormat="1" applyFill="1" applyBorder="1" applyAlignment="1" applyProtection="1">
      <alignment horizontal="center" vertical="center"/>
      <protection/>
    </xf>
    <xf numFmtId="167" fontId="0" fillId="7" borderId="2" xfId="24" applyNumberFormat="1" applyFill="1" applyBorder="1" applyAlignment="1" applyProtection="1">
      <alignment horizontal="center" vertical="center"/>
      <protection/>
    </xf>
    <xf numFmtId="167" fontId="0" fillId="8" borderId="2" xfId="24" applyNumberFormat="1" applyFill="1" applyBorder="1" applyAlignment="1" applyProtection="1">
      <alignment horizontal="center" vertical="center"/>
      <protection/>
    </xf>
    <xf numFmtId="164" fontId="6" fillId="9" borderId="1" xfId="0" applyFont="1" applyFill="1" applyBorder="1" applyAlignment="1">
      <alignment/>
    </xf>
    <xf numFmtId="164" fontId="6" fillId="9" borderId="1" xfId="0" applyFont="1" applyFill="1" applyBorder="1" applyAlignment="1">
      <alignment horizontal="right"/>
    </xf>
    <xf numFmtId="167" fontId="6" fillId="9" borderId="1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itle" xfId="20"/>
    <cellStyle name="Excel Built-in 40% - Accent1" xfId="21"/>
    <cellStyle name="Excel Built-in 20% - Accent1" xfId="22"/>
    <cellStyle name="Excel Built-in 20% - Accent4" xfId="23"/>
    <cellStyle name="Excel Built-in 20% - Accent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0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CC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B12">
      <selection activeCell="D26" sqref="D26"/>
    </sheetView>
  </sheetViews>
  <sheetFormatPr defaultColWidth="9.140625" defaultRowHeight="15"/>
  <cols>
    <col min="1" max="4" width="6.140625" style="0" customWidth="1"/>
    <col min="5" max="5" width="5.00390625" style="0" customWidth="1"/>
    <col min="6" max="6" width="4.28125" style="0" customWidth="1"/>
    <col min="7" max="7" width="12.421875" style="0" customWidth="1"/>
    <col min="8" max="8" width="11.28125" style="0" customWidth="1"/>
    <col min="9" max="9" width="7.57421875" style="0" customWidth="1"/>
    <col min="10" max="10" width="12.00390625" style="0" customWidth="1"/>
    <col min="11" max="11" width="8.7109375" style="0" customWidth="1"/>
    <col min="12" max="12" width="8.00390625" style="0" customWidth="1"/>
    <col min="13" max="13" width="8.57421875" style="0" customWidth="1"/>
    <col min="14" max="14" width="8.28125" style="0" customWidth="1"/>
    <col min="15" max="15" width="7.8515625" style="0" customWidth="1"/>
    <col min="16" max="16" width="8.140625" style="0" customWidth="1"/>
    <col min="17" max="17" width="8.57421875" style="0" customWidth="1"/>
    <col min="18" max="18" width="7.8515625" style="0" customWidth="1"/>
    <col min="19" max="19" width="8.421875" style="0" customWidth="1"/>
    <col min="20" max="20" width="8.28125" style="0" customWidth="1"/>
    <col min="22" max="24" width="8.57421875" style="0" customWidth="1"/>
    <col min="25" max="25" width="7.57421875" style="0" customWidth="1"/>
    <col min="26" max="26" width="8.7109375" style="0" customWidth="1"/>
    <col min="27" max="16384" width="8.57421875" style="0" customWidth="1"/>
  </cols>
  <sheetData>
    <row r="1" spans="3:26" ht="21.7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3:26" ht="28.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3:26" ht="30" customHeight="1">
      <c r="C3" s="2" t="s">
        <v>1</v>
      </c>
      <c r="D3" s="2"/>
      <c r="E3" s="2"/>
      <c r="F3" s="2"/>
      <c r="G3" s="3" t="s">
        <v>2</v>
      </c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3:26" ht="30.75" customHeight="1">
      <c r="C4" s="2" t="s">
        <v>3</v>
      </c>
      <c r="D4" s="2"/>
      <c r="E4" s="2"/>
      <c r="F4" s="2"/>
      <c r="G4" s="4" t="s">
        <v>4</v>
      </c>
      <c r="H4" s="3" t="s">
        <v>2</v>
      </c>
      <c r="I4" s="4" t="s">
        <v>5</v>
      </c>
      <c r="J4" s="3" t="s">
        <v>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3:26" ht="30.75" customHeight="1">
      <c r="C5" s="2" t="s">
        <v>7</v>
      </c>
      <c r="D5" s="2"/>
      <c r="E5" s="2"/>
      <c r="F5" s="2"/>
      <c r="G5" s="6" t="s">
        <v>8</v>
      </c>
      <c r="H5" s="3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3:26" ht="16.5">
      <c r="C6" s="7" t="s">
        <v>9</v>
      </c>
      <c r="D6" s="7"/>
      <c r="E6" s="7"/>
      <c r="F6" s="7"/>
      <c r="G6" s="8" t="s">
        <v>10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5"/>
      <c r="Z6" s="5"/>
    </row>
    <row r="7" spans="3:26" ht="16.5">
      <c r="C7" s="7" t="s">
        <v>11</v>
      </c>
      <c r="D7" s="7"/>
      <c r="E7" s="7"/>
      <c r="F7" s="7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3:26" ht="16.5">
      <c r="C8" s="7" t="s">
        <v>13</v>
      </c>
      <c r="D8" s="7"/>
      <c r="E8" s="7"/>
      <c r="F8" s="7"/>
      <c r="G8" s="4" t="s">
        <v>14</v>
      </c>
      <c r="H8" s="4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3:26" ht="16.5">
      <c r="C9" s="7" t="s">
        <v>15</v>
      </c>
      <c r="D9" s="7"/>
      <c r="E9" s="7"/>
      <c r="F9" s="7"/>
      <c r="G9" s="4">
        <v>8</v>
      </c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3:26" ht="16.5">
      <c r="C10" s="7" t="s">
        <v>16</v>
      </c>
      <c r="D10" s="7"/>
      <c r="E10" s="7"/>
      <c r="F10" s="7"/>
      <c r="G10" s="4">
        <v>1998</v>
      </c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1" customHeight="1"/>
    <row r="12" spans="1:30" ht="73.5" customHeight="1">
      <c r="A12" s="9" t="s">
        <v>17</v>
      </c>
      <c r="B12" s="9" t="s">
        <v>18</v>
      </c>
      <c r="C12" s="10" t="s">
        <v>19</v>
      </c>
      <c r="D12" s="10"/>
      <c r="E12" s="10"/>
      <c r="F12" s="10"/>
      <c r="G12" s="11" t="s">
        <v>20</v>
      </c>
      <c r="H12" s="11"/>
      <c r="I12" s="11" t="s">
        <v>21</v>
      </c>
      <c r="J12" s="11"/>
      <c r="K12" s="11" t="s">
        <v>22</v>
      </c>
      <c r="L12" s="11"/>
      <c r="M12" s="11" t="s">
        <v>23</v>
      </c>
      <c r="N12" s="11"/>
      <c r="O12" s="11" t="s">
        <v>24</v>
      </c>
      <c r="P12" s="11"/>
      <c r="Q12" s="11" t="s">
        <v>25</v>
      </c>
      <c r="R12" s="11"/>
      <c r="S12" s="11" t="s">
        <v>26</v>
      </c>
      <c r="T12" s="11"/>
      <c r="U12" s="11" t="s">
        <v>27</v>
      </c>
      <c r="V12" s="11"/>
      <c r="W12" s="11" t="s">
        <v>28</v>
      </c>
      <c r="X12" s="11"/>
      <c r="Y12" s="11" t="s">
        <v>29</v>
      </c>
      <c r="Z12" s="11" t="s">
        <v>29</v>
      </c>
      <c r="AA12" s="11" t="s">
        <v>30</v>
      </c>
      <c r="AB12" s="11"/>
      <c r="AC12" s="11" t="s">
        <v>31</v>
      </c>
      <c r="AD12" s="11"/>
    </row>
    <row r="13" spans="1:30" ht="54.75" customHeight="1">
      <c r="A13" s="9"/>
      <c r="B13" s="9"/>
      <c r="C13" s="10"/>
      <c r="D13" s="10"/>
      <c r="E13" s="10"/>
      <c r="F13" s="10"/>
      <c r="G13" s="12" t="s">
        <v>32</v>
      </c>
      <c r="H13" s="12" t="s">
        <v>33</v>
      </c>
      <c r="I13" s="12" t="s">
        <v>32</v>
      </c>
      <c r="J13" s="12" t="s">
        <v>33</v>
      </c>
      <c r="K13" s="12" t="s">
        <v>32</v>
      </c>
      <c r="L13" s="12" t="s">
        <v>33</v>
      </c>
      <c r="M13" s="12" t="s">
        <v>32</v>
      </c>
      <c r="N13" s="12" t="s">
        <v>33</v>
      </c>
      <c r="O13" s="12" t="s">
        <v>32</v>
      </c>
      <c r="P13" s="12" t="s">
        <v>33</v>
      </c>
      <c r="Q13" s="12" t="s">
        <v>32</v>
      </c>
      <c r="R13" s="12" t="s">
        <v>33</v>
      </c>
      <c r="S13" s="12" t="s">
        <v>32</v>
      </c>
      <c r="T13" s="12" t="s">
        <v>33</v>
      </c>
      <c r="U13" s="12" t="s">
        <v>32</v>
      </c>
      <c r="V13" s="12" t="s">
        <v>33</v>
      </c>
      <c r="W13" s="12" t="s">
        <v>32</v>
      </c>
      <c r="X13" s="12" t="s">
        <v>33</v>
      </c>
      <c r="Y13" s="12" t="s">
        <v>32</v>
      </c>
      <c r="Z13" s="12" t="s">
        <v>33</v>
      </c>
      <c r="AA13" s="12" t="s">
        <v>34</v>
      </c>
      <c r="AB13" s="12" t="s">
        <v>35</v>
      </c>
      <c r="AC13" s="12" t="s">
        <v>34</v>
      </c>
      <c r="AD13" s="12" t="s">
        <v>35</v>
      </c>
    </row>
    <row r="14" spans="1:30" ht="20.25" customHeight="1">
      <c r="A14" s="13">
        <v>1</v>
      </c>
      <c r="B14" s="14" t="s">
        <v>36</v>
      </c>
      <c r="C14" s="15">
        <v>42642</v>
      </c>
      <c r="D14" s="15"/>
      <c r="E14" s="15"/>
      <c r="F14" s="15"/>
      <c r="G14" s="16">
        <v>1</v>
      </c>
      <c r="H14" s="16">
        <v>8</v>
      </c>
      <c r="I14" s="16">
        <v>7</v>
      </c>
      <c r="J14" s="16">
        <v>2</v>
      </c>
      <c r="K14" s="16">
        <v>2</v>
      </c>
      <c r="L14" s="16">
        <v>6</v>
      </c>
      <c r="M14" s="16">
        <v>5</v>
      </c>
      <c r="N14" s="16">
        <v>3</v>
      </c>
      <c r="O14" s="16">
        <v>2</v>
      </c>
      <c r="P14" s="16">
        <v>5</v>
      </c>
      <c r="Q14" s="16">
        <v>3</v>
      </c>
      <c r="R14" s="16">
        <v>4</v>
      </c>
      <c r="S14" s="16">
        <v>3</v>
      </c>
      <c r="T14" s="16">
        <v>0</v>
      </c>
      <c r="U14" s="16">
        <v>9</v>
      </c>
      <c r="V14" s="16">
        <v>0</v>
      </c>
      <c r="W14" s="16">
        <v>0</v>
      </c>
      <c r="X14" s="16">
        <v>3</v>
      </c>
      <c r="Y14" s="16">
        <v>0</v>
      </c>
      <c r="Z14" s="16">
        <v>3</v>
      </c>
      <c r="AA14" s="17">
        <v>5</v>
      </c>
      <c r="AB14" s="17">
        <v>0</v>
      </c>
      <c r="AC14" s="17">
        <v>3</v>
      </c>
      <c r="AD14" s="17">
        <v>0</v>
      </c>
    </row>
    <row r="15" spans="1:30" ht="19.5" customHeight="1">
      <c r="A15" s="13">
        <v>2</v>
      </c>
      <c r="B15" s="14" t="s">
        <v>37</v>
      </c>
      <c r="C15" s="15">
        <v>42643</v>
      </c>
      <c r="D15" s="15"/>
      <c r="E15" s="15"/>
      <c r="F15" s="15"/>
      <c r="G15" s="16">
        <v>3</v>
      </c>
      <c r="H15" s="16">
        <v>13</v>
      </c>
      <c r="I15" s="16">
        <v>10</v>
      </c>
      <c r="J15" s="16">
        <v>3</v>
      </c>
      <c r="K15" s="16">
        <v>1</v>
      </c>
      <c r="L15" s="16">
        <v>8</v>
      </c>
      <c r="M15" s="16">
        <v>7</v>
      </c>
      <c r="N15" s="16">
        <v>2</v>
      </c>
      <c r="O15" s="16">
        <v>3</v>
      </c>
      <c r="P15" s="16">
        <v>11</v>
      </c>
      <c r="Q15" s="16">
        <v>5</v>
      </c>
      <c r="R15" s="16">
        <v>9</v>
      </c>
      <c r="S15" s="16">
        <v>5</v>
      </c>
      <c r="T15" s="16">
        <v>0</v>
      </c>
      <c r="U15" s="16">
        <v>5</v>
      </c>
      <c r="V15" s="16">
        <v>0</v>
      </c>
      <c r="W15" s="16">
        <v>0</v>
      </c>
      <c r="X15" s="16">
        <v>5</v>
      </c>
      <c r="Y15" s="16">
        <v>0</v>
      </c>
      <c r="Z15" s="16">
        <v>5</v>
      </c>
      <c r="AA15" s="17">
        <v>4</v>
      </c>
      <c r="AB15" s="17">
        <v>1</v>
      </c>
      <c r="AC15" s="17">
        <v>6</v>
      </c>
      <c r="AD15" s="17">
        <v>1</v>
      </c>
    </row>
    <row r="16" spans="1:30" ht="18" customHeight="1">
      <c r="A16" s="13">
        <v>3</v>
      </c>
      <c r="B16" s="14" t="s">
        <v>38</v>
      </c>
      <c r="C16" s="15">
        <v>42644</v>
      </c>
      <c r="D16" s="15"/>
      <c r="E16" s="15"/>
      <c r="F16" s="15"/>
      <c r="G16" s="16">
        <v>2</v>
      </c>
      <c r="H16" s="16">
        <v>11</v>
      </c>
      <c r="I16" s="16">
        <v>11</v>
      </c>
      <c r="J16" s="16">
        <v>2</v>
      </c>
      <c r="K16" s="16">
        <v>0</v>
      </c>
      <c r="L16" s="16">
        <v>8</v>
      </c>
      <c r="M16" s="16">
        <v>7</v>
      </c>
      <c r="N16" s="16">
        <v>1</v>
      </c>
      <c r="O16" s="16">
        <v>0</v>
      </c>
      <c r="P16" s="16">
        <v>6</v>
      </c>
      <c r="Q16" s="16">
        <v>3</v>
      </c>
      <c r="R16" s="16">
        <v>3</v>
      </c>
      <c r="S16" s="16">
        <v>3</v>
      </c>
      <c r="T16" s="16">
        <v>0</v>
      </c>
      <c r="U16" s="16">
        <v>6</v>
      </c>
      <c r="V16" s="16">
        <v>0</v>
      </c>
      <c r="W16" s="16">
        <v>0</v>
      </c>
      <c r="X16" s="16">
        <v>3</v>
      </c>
      <c r="Y16" s="16">
        <v>0</v>
      </c>
      <c r="Z16" s="16">
        <v>3</v>
      </c>
      <c r="AA16" s="17">
        <v>5</v>
      </c>
      <c r="AB16" s="17">
        <v>1</v>
      </c>
      <c r="AC16" s="17">
        <v>6</v>
      </c>
      <c r="AD16" s="17">
        <v>2</v>
      </c>
    </row>
    <row r="17" spans="1:30" ht="15" customHeight="1">
      <c r="A17" s="13">
        <v>4</v>
      </c>
      <c r="B17" s="14" t="s">
        <v>39</v>
      </c>
      <c r="C17" s="15">
        <v>42645</v>
      </c>
      <c r="D17" s="15"/>
      <c r="E17" s="15"/>
      <c r="F17" s="15"/>
      <c r="G17" s="16">
        <v>1</v>
      </c>
      <c r="H17" s="16">
        <v>8</v>
      </c>
      <c r="I17" s="16">
        <v>7</v>
      </c>
      <c r="J17" s="16">
        <v>2</v>
      </c>
      <c r="K17" s="16">
        <v>2</v>
      </c>
      <c r="L17" s="16">
        <v>5</v>
      </c>
      <c r="M17" s="16">
        <v>6</v>
      </c>
      <c r="N17" s="16">
        <v>2</v>
      </c>
      <c r="O17" s="16">
        <v>1</v>
      </c>
      <c r="P17" s="16">
        <v>8</v>
      </c>
      <c r="Q17" s="16">
        <v>4</v>
      </c>
      <c r="R17" s="16">
        <v>5</v>
      </c>
      <c r="S17" s="16">
        <v>4</v>
      </c>
      <c r="T17" s="16">
        <v>0</v>
      </c>
      <c r="U17" s="16">
        <v>4</v>
      </c>
      <c r="V17" s="16">
        <v>0</v>
      </c>
      <c r="W17" s="16">
        <v>0</v>
      </c>
      <c r="X17" s="16">
        <v>4</v>
      </c>
      <c r="Y17" s="16">
        <v>0</v>
      </c>
      <c r="Z17" s="16">
        <v>4</v>
      </c>
      <c r="AA17" s="17">
        <v>6</v>
      </c>
      <c r="AB17" s="17">
        <v>2</v>
      </c>
      <c r="AC17" s="17">
        <v>5</v>
      </c>
      <c r="AD17" s="17">
        <v>1</v>
      </c>
    </row>
    <row r="18" spans="1:30" ht="15.75" customHeight="1">
      <c r="A18" s="13">
        <v>5</v>
      </c>
      <c r="B18" s="14" t="s">
        <v>40</v>
      </c>
      <c r="C18" s="15">
        <v>42646</v>
      </c>
      <c r="D18" s="15"/>
      <c r="E18" s="15"/>
      <c r="F18" s="15"/>
      <c r="G18" s="16">
        <v>1</v>
      </c>
      <c r="H18" s="16">
        <v>9</v>
      </c>
      <c r="I18" s="16">
        <v>10</v>
      </c>
      <c r="J18" s="16">
        <v>0</v>
      </c>
      <c r="K18" s="16">
        <v>0</v>
      </c>
      <c r="L18" s="16">
        <v>9</v>
      </c>
      <c r="M18" s="16">
        <v>5</v>
      </c>
      <c r="N18" s="16">
        <v>4</v>
      </c>
      <c r="O18" s="16">
        <v>0</v>
      </c>
      <c r="P18" s="16">
        <v>4</v>
      </c>
      <c r="Q18" s="16">
        <v>1</v>
      </c>
      <c r="R18" s="16">
        <v>3</v>
      </c>
      <c r="S18" s="16">
        <v>1</v>
      </c>
      <c r="T18" s="16">
        <v>0</v>
      </c>
      <c r="U18" s="16">
        <v>6</v>
      </c>
      <c r="V18" s="16">
        <v>0</v>
      </c>
      <c r="W18" s="16">
        <v>0</v>
      </c>
      <c r="X18" s="16">
        <v>1</v>
      </c>
      <c r="Y18" s="16">
        <v>0</v>
      </c>
      <c r="Z18" s="16">
        <v>1</v>
      </c>
      <c r="AA18" s="17">
        <v>5</v>
      </c>
      <c r="AB18" s="17">
        <v>0</v>
      </c>
      <c r="AC18" s="17">
        <v>6</v>
      </c>
      <c r="AD18" s="17">
        <v>1</v>
      </c>
    </row>
    <row r="19" spans="1:30" ht="15" customHeight="1">
      <c r="A19" s="13">
        <v>6</v>
      </c>
      <c r="B19" s="14" t="s">
        <v>41</v>
      </c>
      <c r="C19" s="15">
        <v>42647</v>
      </c>
      <c r="D19" s="15"/>
      <c r="E19" s="15"/>
      <c r="F19" s="15"/>
      <c r="G19" s="16">
        <v>0</v>
      </c>
      <c r="H19" s="16">
        <v>7</v>
      </c>
      <c r="I19" s="16">
        <v>8</v>
      </c>
      <c r="J19" s="16">
        <v>0</v>
      </c>
      <c r="K19" s="16">
        <v>1</v>
      </c>
      <c r="L19" s="16">
        <v>4</v>
      </c>
      <c r="M19" s="16">
        <v>5</v>
      </c>
      <c r="N19" s="16">
        <v>0</v>
      </c>
      <c r="O19" s="16">
        <v>0</v>
      </c>
      <c r="P19" s="16">
        <v>7</v>
      </c>
      <c r="Q19" s="16">
        <v>0</v>
      </c>
      <c r="R19" s="16">
        <v>7</v>
      </c>
      <c r="S19" s="16">
        <v>0</v>
      </c>
      <c r="T19" s="16">
        <v>0</v>
      </c>
      <c r="U19" s="16">
        <v>4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7">
        <v>4</v>
      </c>
      <c r="AB19" s="17">
        <v>0</v>
      </c>
      <c r="AC19" s="17">
        <v>6</v>
      </c>
      <c r="AD19" s="17">
        <v>0</v>
      </c>
    </row>
    <row r="20" spans="1:30" ht="14.25" customHeight="1">
      <c r="A20" s="13">
        <v>7</v>
      </c>
      <c r="B20" s="14" t="s">
        <v>42</v>
      </c>
      <c r="C20" s="15">
        <v>42648</v>
      </c>
      <c r="D20" s="15"/>
      <c r="E20" s="15"/>
      <c r="F20" s="15"/>
      <c r="G20" s="16">
        <v>1</v>
      </c>
      <c r="H20" s="16">
        <v>9</v>
      </c>
      <c r="I20" s="16">
        <v>9</v>
      </c>
      <c r="J20" s="16">
        <v>1</v>
      </c>
      <c r="K20" s="16">
        <v>1</v>
      </c>
      <c r="L20" s="16">
        <v>5</v>
      </c>
      <c r="M20" s="16">
        <v>5</v>
      </c>
      <c r="N20" s="16">
        <v>1</v>
      </c>
      <c r="O20" s="16">
        <v>0</v>
      </c>
      <c r="P20" s="16">
        <v>10</v>
      </c>
      <c r="Q20" s="16">
        <v>3</v>
      </c>
      <c r="R20" s="16">
        <v>7</v>
      </c>
      <c r="S20" s="16">
        <v>3</v>
      </c>
      <c r="T20" s="16">
        <v>0</v>
      </c>
      <c r="U20" s="16">
        <v>3</v>
      </c>
      <c r="V20" s="16">
        <v>0</v>
      </c>
      <c r="W20" s="16">
        <v>0</v>
      </c>
      <c r="X20" s="16">
        <v>3</v>
      </c>
      <c r="Y20" s="16">
        <v>0</v>
      </c>
      <c r="Z20" s="16">
        <v>3</v>
      </c>
      <c r="AA20" s="17">
        <v>7</v>
      </c>
      <c r="AB20" s="17">
        <v>0</v>
      </c>
      <c r="AC20" s="17">
        <v>5</v>
      </c>
      <c r="AD20" s="17">
        <v>0</v>
      </c>
    </row>
    <row r="21" spans="1:30" ht="15" customHeight="1">
      <c r="A21" s="13">
        <v>8</v>
      </c>
      <c r="B21" s="14" t="s">
        <v>36</v>
      </c>
      <c r="C21" s="15">
        <v>42649</v>
      </c>
      <c r="D21" s="15"/>
      <c r="E21" s="15"/>
      <c r="F21" s="15"/>
      <c r="G21" s="16">
        <v>0</v>
      </c>
      <c r="H21" s="16">
        <v>12</v>
      </c>
      <c r="I21" s="16">
        <v>10</v>
      </c>
      <c r="J21" s="16">
        <v>2</v>
      </c>
      <c r="K21" s="16">
        <v>0</v>
      </c>
      <c r="L21" s="16">
        <v>9</v>
      </c>
      <c r="M21" s="16">
        <v>7</v>
      </c>
      <c r="N21" s="16">
        <v>2</v>
      </c>
      <c r="O21" s="16">
        <v>2</v>
      </c>
      <c r="P21" s="16">
        <v>5</v>
      </c>
      <c r="Q21" s="16">
        <v>3</v>
      </c>
      <c r="R21" s="16">
        <v>4</v>
      </c>
      <c r="S21" s="16">
        <v>3</v>
      </c>
      <c r="T21" s="16">
        <v>0</v>
      </c>
      <c r="U21" s="16">
        <v>3</v>
      </c>
      <c r="V21" s="16">
        <v>0</v>
      </c>
      <c r="W21" s="16">
        <v>0</v>
      </c>
      <c r="X21" s="16">
        <v>3</v>
      </c>
      <c r="Y21" s="16">
        <v>0</v>
      </c>
      <c r="Z21" s="16">
        <v>3</v>
      </c>
      <c r="AA21" s="17">
        <v>4</v>
      </c>
      <c r="AB21" s="17">
        <v>1</v>
      </c>
      <c r="AC21" s="17">
        <v>6</v>
      </c>
      <c r="AD21" s="17">
        <v>1</v>
      </c>
    </row>
    <row r="22" spans="1:30" ht="15.75" customHeight="1">
      <c r="A22" s="18">
        <f>COUNT(A14:A21)</f>
        <v>8</v>
      </c>
      <c r="B22" s="14"/>
      <c r="C22" s="19" t="s">
        <v>43</v>
      </c>
      <c r="D22" s="19"/>
      <c r="E22" s="19"/>
      <c r="F22" s="19"/>
      <c r="G22" s="20">
        <f>SUM(G14:G21)</f>
        <v>9</v>
      </c>
      <c r="H22" s="21">
        <f>SUM(H14:H21)</f>
        <v>77</v>
      </c>
      <c r="I22" s="20">
        <f>SUM(I14:I21)</f>
        <v>72</v>
      </c>
      <c r="J22" s="21">
        <f>SUM(J14:J21)</f>
        <v>12</v>
      </c>
      <c r="K22" s="20">
        <f>SUM(K14:K21)</f>
        <v>7</v>
      </c>
      <c r="L22" s="21">
        <f>SUM(L14:L21)</f>
        <v>54</v>
      </c>
      <c r="M22" s="20">
        <f>SUM(M14:M21)</f>
        <v>47</v>
      </c>
      <c r="N22" s="21">
        <f>SUM(N14:N21)</f>
        <v>15</v>
      </c>
      <c r="O22" s="20">
        <f>SUM(O14:O21)</f>
        <v>8</v>
      </c>
      <c r="P22" s="21">
        <f>SUM(P14:P21)</f>
        <v>56</v>
      </c>
      <c r="Q22" s="20">
        <f>SUM(Q14:Q21)</f>
        <v>22</v>
      </c>
      <c r="R22" s="21">
        <f>SUM(R14:R21)</f>
        <v>42</v>
      </c>
      <c r="S22" s="20">
        <f>SUM(S14:S21)</f>
        <v>22</v>
      </c>
      <c r="T22" s="21">
        <f>SUM(T14:T21)</f>
        <v>0</v>
      </c>
      <c r="U22" s="20">
        <f>SUM(U14:U21)</f>
        <v>40</v>
      </c>
      <c r="V22" s="21">
        <f>SUM(V14:V21)</f>
        <v>0</v>
      </c>
      <c r="W22" s="20">
        <f>SUM(W14:W21)</f>
        <v>0</v>
      </c>
      <c r="X22" s="21">
        <f>SUM(X14:X21)</f>
        <v>22</v>
      </c>
      <c r="Y22" s="20">
        <f>SUM(Y14:Y21)</f>
        <v>0</v>
      </c>
      <c r="Z22" s="21">
        <f>SUM(Z14:Z21)</f>
        <v>22</v>
      </c>
      <c r="AA22" s="20">
        <f>SUM(AA14:AA21)</f>
        <v>40</v>
      </c>
      <c r="AB22" s="21">
        <f>SUM(AB14:AB21)</f>
        <v>5</v>
      </c>
      <c r="AC22" s="20">
        <f>SUM(AC14:AC21)</f>
        <v>43</v>
      </c>
      <c r="AD22" s="21">
        <f>SUM(AD14:AD21)</f>
        <v>6</v>
      </c>
    </row>
    <row r="23" spans="1:30" ht="15" customHeight="1">
      <c r="A23" s="14"/>
      <c r="B23" s="14"/>
      <c r="C23" s="19" t="s">
        <v>44</v>
      </c>
      <c r="D23" s="19"/>
      <c r="E23" s="19"/>
      <c r="F23" s="19"/>
      <c r="G23" s="22">
        <f>G22/(G22+H22)</f>
        <v>0.10465116279069768</v>
      </c>
      <c r="H23" s="23">
        <f aca="true" t="shared" si="0" ref="H23:H24">1-G23</f>
        <v>0.8953488372093024</v>
      </c>
      <c r="I23" s="22">
        <f>I22/(I22+J22)</f>
        <v>0.8571428571428571</v>
      </c>
      <c r="J23" s="23">
        <f aca="true" t="shared" si="1" ref="J23:J24">1-I23</f>
        <v>0.1428571428571429</v>
      </c>
      <c r="K23" s="22">
        <f>K22/(K22+L22)</f>
        <v>0.11475409836065574</v>
      </c>
      <c r="L23" s="23">
        <f aca="true" t="shared" si="2" ref="L23:L24">1-K23</f>
        <v>0.8852459016393442</v>
      </c>
      <c r="M23" s="22">
        <f>M22/(M22+N22)</f>
        <v>0.7580645161290323</v>
      </c>
      <c r="N23" s="23">
        <f aca="true" t="shared" si="3" ref="N23:N24">1-M23</f>
        <v>0.24193548387096775</v>
      </c>
      <c r="O23" s="22">
        <f>O22/(O22+P22)</f>
        <v>0.125</v>
      </c>
      <c r="P23" s="23">
        <f aca="true" t="shared" si="4" ref="P23:P24">1-O23</f>
        <v>0.875</v>
      </c>
      <c r="Q23" s="22">
        <f>Q22/(Q22+R22)</f>
        <v>0.34375</v>
      </c>
      <c r="R23" s="23">
        <f aca="true" t="shared" si="5" ref="R23:R24">1-Q23</f>
        <v>0.65625</v>
      </c>
      <c r="S23" s="22">
        <f>S22/(S22+T22)</f>
        <v>1</v>
      </c>
      <c r="T23" s="23">
        <f aca="true" t="shared" si="6" ref="T23:T24">1-S23</f>
        <v>0</v>
      </c>
      <c r="U23" s="22">
        <f>U22/(U22+V22)</f>
        <v>1</v>
      </c>
      <c r="V23" s="23">
        <f aca="true" t="shared" si="7" ref="V23:V24">1-U23</f>
        <v>0</v>
      </c>
      <c r="W23" s="22">
        <f>W22/(W22+X22)</f>
        <v>0</v>
      </c>
      <c r="X23" s="23">
        <f aca="true" t="shared" si="8" ref="X23:X24">1-W23</f>
        <v>1</v>
      </c>
      <c r="Y23" s="22">
        <f>Y22/(Y22+Z22)</f>
        <v>0</v>
      </c>
      <c r="Z23" s="23">
        <f aca="true" t="shared" si="9" ref="Z23:Z24">1-Y23</f>
        <v>1</v>
      </c>
      <c r="AA23" s="22">
        <f>AA22/(AA22+AB22)</f>
        <v>0.8888888888888888</v>
      </c>
      <c r="AB23" s="23">
        <f aca="true" t="shared" si="10" ref="AB23:AB24">1-AA23</f>
        <v>0.11111111111111116</v>
      </c>
      <c r="AC23" s="22">
        <f>AC22/(AC22+AD22)</f>
        <v>0.8775510204081632</v>
      </c>
      <c r="AD23" s="23">
        <f aca="true" t="shared" si="11" ref="AD23:AD24">1-AC23</f>
        <v>0.12244897959183676</v>
      </c>
    </row>
    <row r="24" spans="1:30" ht="24" customHeight="1">
      <c r="A24" s="14"/>
      <c r="B24" s="14"/>
      <c r="C24" s="19" t="s">
        <v>45</v>
      </c>
      <c r="D24" s="19"/>
      <c r="E24" s="19"/>
      <c r="F24" s="19"/>
      <c r="G24" s="24">
        <f>G22/(G22+H22)</f>
        <v>0.10465116279069768</v>
      </c>
      <c r="H24" s="25">
        <f t="shared" si="0"/>
        <v>0.8953488372093024</v>
      </c>
      <c r="I24" s="24">
        <f>I22/(I22+J22)</f>
        <v>0.8571428571428571</v>
      </c>
      <c r="J24" s="25">
        <f t="shared" si="1"/>
        <v>0.1428571428571429</v>
      </c>
      <c r="K24" s="24">
        <f>K22/(K22+L22)</f>
        <v>0.11475409836065574</v>
      </c>
      <c r="L24" s="25">
        <f t="shared" si="2"/>
        <v>0.8852459016393442</v>
      </c>
      <c r="M24" s="24">
        <f>M22/(M22+N22)</f>
        <v>0.7580645161290323</v>
      </c>
      <c r="N24" s="25">
        <f t="shared" si="3"/>
        <v>0.24193548387096775</v>
      </c>
      <c r="O24" s="24">
        <f>O22/(O22+P22)</f>
        <v>0.125</v>
      </c>
      <c r="P24" s="25">
        <f t="shared" si="4"/>
        <v>0.875</v>
      </c>
      <c r="Q24" s="24">
        <f>Q22/(Q22+R22)</f>
        <v>0.34375</v>
      </c>
      <c r="R24" s="25">
        <f t="shared" si="5"/>
        <v>0.65625</v>
      </c>
      <c r="S24" s="24">
        <f>S22/(S22+T22)</f>
        <v>1</v>
      </c>
      <c r="T24" s="25">
        <f t="shared" si="6"/>
        <v>0</v>
      </c>
      <c r="U24" s="24">
        <f>U22/(U22+V22)</f>
        <v>1</v>
      </c>
      <c r="V24" s="25">
        <f t="shared" si="7"/>
        <v>0</v>
      </c>
      <c r="W24" s="24">
        <f>W22/(W22+X22)</f>
        <v>0</v>
      </c>
      <c r="X24" s="25">
        <f t="shared" si="8"/>
        <v>1</v>
      </c>
      <c r="Y24" s="24">
        <f>Y22/(Y22+Z22)</f>
        <v>0</v>
      </c>
      <c r="Z24" s="25">
        <f t="shared" si="9"/>
        <v>1</v>
      </c>
      <c r="AA24" s="24">
        <f>AA22/(AA22+AB22)</f>
        <v>0.8888888888888888</v>
      </c>
      <c r="AB24" s="25">
        <f t="shared" si="10"/>
        <v>0.11111111111111116</v>
      </c>
      <c r="AC24" s="24">
        <f>AC22/(AC22+AD22)</f>
        <v>0.8775510204081632</v>
      </c>
      <c r="AD24" s="25">
        <f t="shared" si="11"/>
        <v>0.12244897959183676</v>
      </c>
    </row>
    <row r="25" spans="1:30" ht="15.75">
      <c r="A25" s="26"/>
      <c r="B25" s="26"/>
      <c r="C25" s="26"/>
      <c r="D25" s="26"/>
      <c r="E25" s="26"/>
      <c r="F25" s="27" t="s">
        <v>46</v>
      </c>
      <c r="G25" s="26"/>
      <c r="H25" s="28">
        <f>H24</f>
        <v>0.8953488372093024</v>
      </c>
      <c r="I25" s="26"/>
      <c r="J25" s="28">
        <f>J24</f>
        <v>0.1428571428571429</v>
      </c>
      <c r="K25" s="26"/>
      <c r="L25" s="28">
        <f>L24</f>
        <v>0.8852459016393442</v>
      </c>
      <c r="M25" s="26"/>
      <c r="N25" s="28">
        <f>N24</f>
        <v>0.24193548387096775</v>
      </c>
      <c r="O25" s="26"/>
      <c r="P25" s="28">
        <f>P24</f>
        <v>0.875</v>
      </c>
      <c r="Q25" s="26"/>
      <c r="R25" s="28">
        <f>R24</f>
        <v>0.65625</v>
      </c>
      <c r="S25" s="26"/>
      <c r="T25" s="28">
        <f>T24</f>
        <v>0</v>
      </c>
      <c r="U25" s="26"/>
      <c r="V25" s="28">
        <f>V24</f>
        <v>0</v>
      </c>
      <c r="W25" s="26"/>
      <c r="X25" s="28">
        <f>X24</f>
        <v>1</v>
      </c>
      <c r="Y25" s="26"/>
      <c r="Z25" s="28">
        <f>Z24</f>
        <v>1</v>
      </c>
      <c r="AA25" s="26"/>
      <c r="AB25" s="26"/>
      <c r="AC25" s="26"/>
      <c r="AD25" s="26"/>
    </row>
    <row r="35" ht="48" customHeight="1"/>
    <row r="39" ht="49.5" customHeight="1"/>
  </sheetData>
  <sheetProtection selectLockedCells="1" selectUnlockedCells="1"/>
  <mergeCells count="37">
    <mergeCell ref="C1:Z2"/>
    <mergeCell ref="C3:F3"/>
    <mergeCell ref="C4:F4"/>
    <mergeCell ref="C5:F5"/>
    <mergeCell ref="C6:F6"/>
    <mergeCell ref="G6:X6"/>
    <mergeCell ref="C7:F7"/>
    <mergeCell ref="G7:Z7"/>
    <mergeCell ref="C8:F8"/>
    <mergeCell ref="C9:F9"/>
    <mergeCell ref="C10:F10"/>
    <mergeCell ref="A12:A13"/>
    <mergeCell ref="B12:B13"/>
    <mergeCell ref="C12:F13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2016-10-19T05:41:35Z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